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oc_set\plocha\"/>
    </mc:Choice>
  </mc:AlternateContent>
  <xr:revisionPtr revIDLastSave="0" documentId="8_{E3ECCD2B-8B2F-4BEB-A885-F7CA0470156D}" xr6:coauthVersionLast="47" xr6:coauthVersionMax="47" xr10:uidLastSave="{00000000-0000-0000-0000-000000000000}"/>
  <bookViews>
    <workbookView xWindow="-108" yWindow="-108" windowWidth="20376" windowHeight="12816" xr2:uid="{00000000-000D-0000-FFFF-FFFF00000000}"/>
  </bookViews>
  <sheets>
    <sheet name="List1" sheetId="1" r:id="rId1"/>
    <sheet name="List2" sheetId="2" r:id="rId2"/>
    <sheet name="Lis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8" i="1" l="1"/>
  <c r="F37" i="1"/>
  <c r="F36" i="1"/>
  <c r="F35" i="1"/>
  <c r="F33" i="1"/>
  <c r="F27" i="1"/>
  <c r="F25" i="1"/>
  <c r="F12" i="1"/>
  <c r="E33" i="1"/>
  <c r="E38" i="1"/>
  <c r="E37" i="1"/>
  <c r="E36" i="1"/>
  <c r="E35" i="1"/>
  <c r="E27" i="1"/>
  <c r="E25" i="1"/>
  <c r="E12" i="1"/>
  <c r="D25" i="1"/>
  <c r="D36" i="1" s="1"/>
  <c r="D33" i="1"/>
  <c r="D12" i="1"/>
  <c r="D38" i="1" l="1"/>
  <c r="D27" i="1"/>
  <c r="D37" i="1" s="1"/>
  <c r="D35" i="1"/>
</calcChain>
</file>

<file path=xl/sharedStrings.xml><?xml version="1.0" encoding="utf-8"?>
<sst xmlns="http://schemas.openxmlformats.org/spreadsheetml/2006/main" count="56" uniqueCount="52">
  <si>
    <t>TŘÍDĚNÍ ROZPOČTOVÉ SKLADBY</t>
  </si>
  <si>
    <t>odd.,§</t>
  </si>
  <si>
    <t xml:space="preserve">účelové   </t>
  </si>
  <si>
    <t>druhové</t>
  </si>
  <si>
    <t>položky</t>
  </si>
  <si>
    <t>třída 1</t>
  </si>
  <si>
    <t xml:space="preserve">DAŇOVÉ PŘÍJMY </t>
  </si>
  <si>
    <t>třída 2</t>
  </si>
  <si>
    <t>NEDAŇOVÉ PŘÍJMY</t>
  </si>
  <si>
    <t>KAPITÁLOVÉ PŘÍJMY</t>
  </si>
  <si>
    <t>třída 4</t>
  </si>
  <si>
    <t>PŘIJATÉ TRANSFERY</t>
  </si>
  <si>
    <t xml:space="preserve">PŘÍJMY CELKEM </t>
  </si>
  <si>
    <t>třída 5</t>
  </si>
  <si>
    <t>třída 6</t>
  </si>
  <si>
    <t>BĚŽNÉ VÝDAJE</t>
  </si>
  <si>
    <t>KAPITÁLOVÉ VÝDAJE</t>
  </si>
  <si>
    <t>z toho :</t>
  </si>
  <si>
    <t>Kanalizace 3. etapa</t>
  </si>
  <si>
    <t>Průtah I/19 - chodníky</t>
  </si>
  <si>
    <t>Průtah I/19 - vodovod</t>
  </si>
  <si>
    <t>Průtah I/19 - kanalizace</t>
  </si>
  <si>
    <t>Průtah I/19 - veřejné osvětlení</t>
  </si>
  <si>
    <t>kapitálové výdaje :</t>
  </si>
  <si>
    <t>PŘEBYTEK(+), SCHODEK(-) - ROZDÍL MEZI PŘÍJMY A VÝDAJI</t>
  </si>
  <si>
    <t>třída 8</t>
  </si>
  <si>
    <t>FINANCOVÁNÍ</t>
  </si>
  <si>
    <t>Čerpání prostředků z BÚ, úvěr u KB a.s.</t>
  </si>
  <si>
    <t>FINANCOVÁNÍ CELKEM</t>
  </si>
  <si>
    <t>Celkem příjmy</t>
  </si>
  <si>
    <t>Celkem výdaje</t>
  </si>
  <si>
    <t>Saldo příjmů a výdajů</t>
  </si>
  <si>
    <t>Celkem financování</t>
  </si>
  <si>
    <t xml:space="preserve">VÝDAJE CELKEM </t>
  </si>
  <si>
    <t>Tento návrh je k dispozici k nahlédnutí na obecním úřadu v úředních hodinách.</t>
  </si>
  <si>
    <t>zůstatkem prostředků na běžných účtech obce a sjednaným úvěrem u Komerční banky, a.s.</t>
  </si>
  <si>
    <t>Lukáš Karkoš                                                                                       ……………………………………………………..</t>
  </si>
  <si>
    <t>Starosta obce Nezvěstice                                                                            razítko, podpis starosty</t>
  </si>
  <si>
    <t>https://www.nezvestice.cz/obecni-urad/rozpocet/</t>
  </si>
  <si>
    <t>Dále je umístěn na elektronické úřední desce na adrese  :</t>
  </si>
  <si>
    <t>Převody z rozpočtových účtů</t>
  </si>
  <si>
    <t>třída 3</t>
  </si>
  <si>
    <t>Rozpočet  je navrhován jako schodkový. Schodek ve výši 38 627 200,00 Kč bude pokryt</t>
  </si>
  <si>
    <t>Místní komunikace</t>
  </si>
  <si>
    <t>Návrh na rok</t>
  </si>
  <si>
    <t xml:space="preserve">Schválený </t>
  </si>
  <si>
    <t>rozpočet 2022</t>
  </si>
  <si>
    <t>Skutečné plnění</t>
  </si>
  <si>
    <t>rozpočtu</t>
  </si>
  <si>
    <t>k 31.10.2022</t>
  </si>
  <si>
    <t>Splátka úvěru u ČSOB, KB</t>
  </si>
  <si>
    <t>ROZPOČET OBCE  NEZVĚSTICE NA ROK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</si>
</sst>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/>
    <xf numFmtId="4" fontId="0" fillId="0" borderId="1" xfId="0" applyNumberFormat="1" applyBorder="1"/>
    <xf numFmtId="0" fontId="1" fillId="0" borderId="1" xfId="0" applyFont="1" applyBorder="1"/>
    <xf numFmtId="4" fontId="1" fillId="0" borderId="1" xfId="0" applyNumberFormat="1" applyFont="1" applyBorder="1"/>
    <xf numFmtId="0" fontId="0" fillId="0" borderId="5" xfId="0" applyBorder="1"/>
    <xf numFmtId="4" fontId="1" fillId="0" borderId="6" xfId="0" applyNumberFormat="1" applyFont="1" applyBorder="1"/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6" xfId="0" applyFont="1" applyBorder="1"/>
    <xf numFmtId="0" fontId="1" fillId="0" borderId="2" xfId="0" applyFont="1" applyBorder="1"/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4" fontId="1" fillId="0" borderId="1" xfId="0" applyNumberFormat="1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8" xfId="0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9"/>
  <sheetViews>
    <sheetView tabSelected="1" workbookViewId="0">
      <selection activeCell="C7" sqref="C7"/>
    </sheetView>
  </sheetViews>
  <sheetFormatPr defaultRowHeight="14.4" x14ac:dyDescent="0.3"/>
  <cols>
    <col min="1" max="1" width="6.6640625" customWidth="1"/>
    <col min="2" max="2" width="7" customWidth="1"/>
    <col min="3" max="3" width="37.6640625" customWidth="1"/>
    <col min="4" max="4" width="13.6640625" customWidth="1"/>
    <col min="5" max="6" width="14.88671875" customWidth="1"/>
  </cols>
  <sheetData>
    <row r="1" spans="1:6" ht="18" x14ac:dyDescent="0.35">
      <c r="A1" s="23" t="s">
        <v>51</v>
      </c>
      <c r="B1" s="24"/>
      <c r="C1" s="24"/>
      <c r="D1" s="24"/>
      <c r="E1" s="24"/>
      <c r="F1" s="25"/>
    </row>
    <row r="2" spans="1:6" x14ac:dyDescent="0.3">
      <c r="A2" s="19"/>
      <c r="B2" s="20"/>
      <c r="C2" s="20"/>
      <c r="D2" s="22"/>
      <c r="E2" s="5"/>
      <c r="F2" s="5"/>
    </row>
    <row r="3" spans="1:6" x14ac:dyDescent="0.3">
      <c r="A3" s="3" t="s">
        <v>0</v>
      </c>
      <c r="B3" s="3"/>
      <c r="C3" s="10"/>
      <c r="D3" s="7" t="s">
        <v>44</v>
      </c>
      <c r="E3" s="11" t="s">
        <v>45</v>
      </c>
      <c r="F3" s="7" t="s">
        <v>47</v>
      </c>
    </row>
    <row r="4" spans="1:6" ht="13.5" customHeight="1" x14ac:dyDescent="0.3">
      <c r="A4" s="3" t="s">
        <v>2</v>
      </c>
      <c r="B4" s="3" t="s">
        <v>3</v>
      </c>
      <c r="C4" s="10"/>
      <c r="D4" s="8">
        <v>2023</v>
      </c>
      <c r="E4" s="12" t="s">
        <v>46</v>
      </c>
      <c r="F4" s="8" t="s">
        <v>48</v>
      </c>
    </row>
    <row r="5" spans="1:6" x14ac:dyDescent="0.3">
      <c r="A5" s="3" t="s">
        <v>1</v>
      </c>
      <c r="B5" s="3" t="s">
        <v>4</v>
      </c>
      <c r="C5" s="10"/>
      <c r="D5" s="9"/>
      <c r="E5" s="13"/>
      <c r="F5" s="14" t="s">
        <v>49</v>
      </c>
    </row>
    <row r="6" spans="1:6" x14ac:dyDescent="0.3">
      <c r="A6" s="1"/>
      <c r="B6" s="3" t="s">
        <v>5</v>
      </c>
      <c r="C6" s="3" t="s">
        <v>6</v>
      </c>
      <c r="D6" s="6">
        <v>29695000</v>
      </c>
      <c r="E6" s="6">
        <v>24775000</v>
      </c>
      <c r="F6" s="6">
        <v>25012454.68</v>
      </c>
    </row>
    <row r="7" spans="1:6" x14ac:dyDescent="0.3">
      <c r="A7" s="1"/>
      <c r="B7" s="3" t="s">
        <v>7</v>
      </c>
      <c r="C7" s="3" t="s">
        <v>8</v>
      </c>
      <c r="D7" s="4">
        <v>4151000</v>
      </c>
      <c r="E7" s="4">
        <v>3345000</v>
      </c>
      <c r="F7" s="4">
        <v>3544053.7599999998</v>
      </c>
    </row>
    <row r="8" spans="1:6" x14ac:dyDescent="0.3">
      <c r="A8" s="1"/>
      <c r="B8" s="3" t="s">
        <v>41</v>
      </c>
      <c r="C8" s="3" t="s">
        <v>9</v>
      </c>
      <c r="D8" s="4">
        <v>0</v>
      </c>
      <c r="E8" s="4">
        <v>40000</v>
      </c>
      <c r="F8" s="4">
        <v>0</v>
      </c>
    </row>
    <row r="9" spans="1:6" x14ac:dyDescent="0.3">
      <c r="A9" s="1"/>
      <c r="B9" s="3" t="s">
        <v>10</v>
      </c>
      <c r="C9" s="3" t="s">
        <v>11</v>
      </c>
      <c r="D9" s="4">
        <v>25701000</v>
      </c>
      <c r="E9" s="4">
        <v>2784000</v>
      </c>
      <c r="F9" s="4">
        <v>30248356.850000001</v>
      </c>
    </row>
    <row r="10" spans="1:6" x14ac:dyDescent="0.3">
      <c r="A10" s="1"/>
      <c r="B10" s="1" t="s">
        <v>17</v>
      </c>
      <c r="C10" s="1"/>
      <c r="D10" s="2"/>
      <c r="E10" s="4"/>
      <c r="F10" s="2"/>
    </row>
    <row r="11" spans="1:6" x14ac:dyDescent="0.3">
      <c r="A11" s="1">
        <v>6330</v>
      </c>
      <c r="B11" s="1">
        <v>4134</v>
      </c>
      <c r="C11" s="1" t="s">
        <v>40</v>
      </c>
      <c r="D11" s="2">
        <v>25000000</v>
      </c>
      <c r="E11" s="4"/>
      <c r="F11" s="2"/>
    </row>
    <row r="12" spans="1:6" x14ac:dyDescent="0.3">
      <c r="A12" s="3" t="s">
        <v>12</v>
      </c>
      <c r="B12" s="3"/>
      <c r="C12" s="3"/>
      <c r="D12" s="4">
        <f>SUM(D6:D9)</f>
        <v>59547000</v>
      </c>
      <c r="E12" s="4">
        <f>SUM(E6:E11)</f>
        <v>30944000</v>
      </c>
      <c r="F12" s="4">
        <f>SUM(F6:F9)</f>
        <v>58804865.289999999</v>
      </c>
    </row>
    <row r="13" spans="1:6" x14ac:dyDescent="0.3">
      <c r="A13" s="19"/>
      <c r="B13" s="20"/>
      <c r="C13" s="20"/>
      <c r="D13" s="21"/>
      <c r="E13" s="4"/>
      <c r="F13" s="2"/>
    </row>
    <row r="14" spans="1:6" x14ac:dyDescent="0.3">
      <c r="A14" s="1"/>
      <c r="B14" s="3" t="s">
        <v>13</v>
      </c>
      <c r="C14" s="3" t="s">
        <v>15</v>
      </c>
      <c r="D14" s="4">
        <v>49864200</v>
      </c>
      <c r="E14" s="4">
        <v>26227718</v>
      </c>
      <c r="F14" s="4">
        <v>39312604.460000001</v>
      </c>
    </row>
    <row r="15" spans="1:6" x14ac:dyDescent="0.3">
      <c r="A15" s="1"/>
      <c r="B15" s="1" t="s">
        <v>17</v>
      </c>
      <c r="C15" s="1"/>
      <c r="D15" s="2"/>
      <c r="E15" s="4"/>
      <c r="F15" s="2"/>
    </row>
    <row r="16" spans="1:6" x14ac:dyDescent="0.3">
      <c r="A16" s="1">
        <v>6330</v>
      </c>
      <c r="B16" s="1">
        <v>5345</v>
      </c>
      <c r="C16" s="1" t="s">
        <v>40</v>
      </c>
      <c r="D16" s="2">
        <v>25000000</v>
      </c>
      <c r="E16" s="4">
        <v>2150000</v>
      </c>
      <c r="F16" s="2"/>
    </row>
    <row r="17" spans="1:6" x14ac:dyDescent="0.3">
      <c r="A17" s="1"/>
      <c r="B17" s="3" t="s">
        <v>14</v>
      </c>
      <c r="C17" s="3" t="s">
        <v>16</v>
      </c>
      <c r="D17" s="4">
        <v>48310000</v>
      </c>
      <c r="E17" s="15">
        <v>53360000</v>
      </c>
      <c r="F17" s="4">
        <v>2270156.41</v>
      </c>
    </row>
    <row r="18" spans="1:6" x14ac:dyDescent="0.3">
      <c r="A18" s="1"/>
      <c r="B18" s="1" t="s">
        <v>17</v>
      </c>
      <c r="C18" s="1" t="s">
        <v>23</v>
      </c>
      <c r="D18" s="2"/>
      <c r="E18" s="4"/>
      <c r="F18" s="2"/>
    </row>
    <row r="19" spans="1:6" x14ac:dyDescent="0.3">
      <c r="A19" s="1">
        <v>2212</v>
      </c>
      <c r="B19" s="1">
        <v>6121</v>
      </c>
      <c r="C19" s="1" t="s">
        <v>43</v>
      </c>
      <c r="D19" s="2">
        <v>7200000</v>
      </c>
      <c r="E19" s="4"/>
      <c r="F19" s="2"/>
    </row>
    <row r="20" spans="1:6" x14ac:dyDescent="0.3">
      <c r="A20" s="1">
        <v>2219</v>
      </c>
      <c r="B20" s="1">
        <v>6121</v>
      </c>
      <c r="C20" s="1" t="s">
        <v>19</v>
      </c>
      <c r="D20" s="2">
        <v>12500000</v>
      </c>
      <c r="E20" s="4"/>
      <c r="F20" s="2"/>
    </row>
    <row r="21" spans="1:6" x14ac:dyDescent="0.3">
      <c r="A21" s="1">
        <v>2310</v>
      </c>
      <c r="B21" s="1">
        <v>6121</v>
      </c>
      <c r="C21" s="1" t="s">
        <v>20</v>
      </c>
      <c r="D21" s="2">
        <v>1800000</v>
      </c>
      <c r="E21" s="4"/>
      <c r="F21" s="2"/>
    </row>
    <row r="22" spans="1:6" x14ac:dyDescent="0.3">
      <c r="A22" s="1">
        <v>2321</v>
      </c>
      <c r="B22" s="1">
        <v>6121</v>
      </c>
      <c r="C22" s="1" t="s">
        <v>21</v>
      </c>
      <c r="D22" s="2">
        <v>9500000</v>
      </c>
      <c r="E22" s="4"/>
      <c r="F22" s="2"/>
    </row>
    <row r="23" spans="1:6" x14ac:dyDescent="0.3">
      <c r="A23" s="1">
        <v>2321</v>
      </c>
      <c r="B23" s="1">
        <v>6121</v>
      </c>
      <c r="C23" s="1" t="s">
        <v>18</v>
      </c>
      <c r="D23" s="2">
        <v>10000000</v>
      </c>
      <c r="E23" s="4"/>
      <c r="F23" s="2"/>
    </row>
    <row r="24" spans="1:6" x14ac:dyDescent="0.3">
      <c r="A24" s="1">
        <v>3631</v>
      </c>
      <c r="B24" s="1">
        <v>6121</v>
      </c>
      <c r="C24" s="1" t="s">
        <v>22</v>
      </c>
      <c r="D24" s="2">
        <v>4500000</v>
      </c>
      <c r="E24" s="4"/>
      <c r="F24" s="2"/>
    </row>
    <row r="25" spans="1:6" x14ac:dyDescent="0.3">
      <c r="A25" s="3" t="s">
        <v>33</v>
      </c>
      <c r="B25" s="3"/>
      <c r="C25" s="3"/>
      <c r="D25" s="4">
        <f>SUM(D14+D17)</f>
        <v>98174200</v>
      </c>
      <c r="E25" s="4">
        <f>SUM(E14+E17)</f>
        <v>79587718</v>
      </c>
      <c r="F25" s="4">
        <f>SUM(F14:F17)</f>
        <v>41582760.870000005</v>
      </c>
    </row>
    <row r="26" spans="1:6" x14ac:dyDescent="0.3">
      <c r="A26" s="19"/>
      <c r="B26" s="20"/>
      <c r="C26" s="20"/>
      <c r="D26" s="21"/>
      <c r="E26" s="1"/>
      <c r="F26" s="2"/>
    </row>
    <row r="27" spans="1:6" x14ac:dyDescent="0.3">
      <c r="A27" s="3" t="s">
        <v>24</v>
      </c>
      <c r="B27" s="3"/>
      <c r="C27" s="3"/>
      <c r="D27" s="4">
        <f>SUM(D12-D25)</f>
        <v>-38627200</v>
      </c>
      <c r="E27" s="4">
        <f>SUM(E12-E25)</f>
        <v>-48643718</v>
      </c>
      <c r="F27" s="4">
        <f>SUM(F25-F12)</f>
        <v>-17222104.419999994</v>
      </c>
    </row>
    <row r="28" spans="1:6" x14ac:dyDescent="0.3">
      <c r="A28" s="1"/>
      <c r="B28" s="3" t="s">
        <v>25</v>
      </c>
      <c r="C28" s="3" t="s">
        <v>26</v>
      </c>
      <c r="D28" s="4">
        <v>38627200</v>
      </c>
      <c r="E28" s="4">
        <v>48643718</v>
      </c>
      <c r="F28" s="4">
        <v>17222104.420000002</v>
      </c>
    </row>
    <row r="29" spans="1:6" x14ac:dyDescent="0.3">
      <c r="A29" s="1"/>
      <c r="B29" s="1" t="s">
        <v>17</v>
      </c>
      <c r="C29" s="1"/>
      <c r="D29" s="2"/>
      <c r="E29" s="1"/>
      <c r="F29" s="2"/>
    </row>
    <row r="30" spans="1:6" x14ac:dyDescent="0.3">
      <c r="A30" s="1"/>
      <c r="B30" s="1">
        <v>8115</v>
      </c>
      <c r="C30" s="1" t="s">
        <v>27</v>
      </c>
      <c r="D30" s="2">
        <v>39627200</v>
      </c>
      <c r="E30" s="2">
        <v>49643718</v>
      </c>
      <c r="F30" s="2">
        <v>-8273235.3399999999</v>
      </c>
    </row>
    <row r="31" spans="1:6" x14ac:dyDescent="0.3">
      <c r="A31" s="1"/>
      <c r="B31" s="1">
        <v>8124</v>
      </c>
      <c r="C31" s="1" t="s">
        <v>50</v>
      </c>
      <c r="D31" s="2">
        <v>-1000000</v>
      </c>
      <c r="E31" s="2">
        <v>-1000000</v>
      </c>
      <c r="F31" s="2">
        <v>-8477705.0800000001</v>
      </c>
    </row>
    <row r="32" spans="1:6" x14ac:dyDescent="0.3">
      <c r="A32" s="19"/>
      <c r="B32" s="20"/>
      <c r="C32" s="20"/>
      <c r="D32" s="21"/>
      <c r="E32" s="1"/>
      <c r="F32" s="2"/>
    </row>
    <row r="33" spans="1:6" x14ac:dyDescent="0.3">
      <c r="A33" s="3" t="s">
        <v>28</v>
      </c>
      <c r="B33" s="3"/>
      <c r="C33" s="3"/>
      <c r="D33" s="4">
        <f>SUM(D30:D31)</f>
        <v>38627200</v>
      </c>
      <c r="E33" s="4">
        <f>SUM(E30:E32)</f>
        <v>48643718</v>
      </c>
      <c r="F33" s="4">
        <f>SUM(F28)</f>
        <v>17222104.420000002</v>
      </c>
    </row>
    <row r="34" spans="1:6" x14ac:dyDescent="0.3">
      <c r="A34" s="19"/>
      <c r="B34" s="20"/>
      <c r="C34" s="20"/>
      <c r="D34" s="21"/>
      <c r="E34" s="1"/>
      <c r="F34" s="2"/>
    </row>
    <row r="35" spans="1:6" x14ac:dyDescent="0.3">
      <c r="A35" s="16" t="s">
        <v>29</v>
      </c>
      <c r="B35" s="17"/>
      <c r="C35" s="18"/>
      <c r="D35" s="4">
        <f>SUM(D12)</f>
        <v>59547000</v>
      </c>
      <c r="E35" s="4">
        <f>SUM(E12)</f>
        <v>30944000</v>
      </c>
      <c r="F35" s="4">
        <f>SUM(F12)</f>
        <v>58804865.289999999</v>
      </c>
    </row>
    <row r="36" spans="1:6" x14ac:dyDescent="0.3">
      <c r="A36" s="16" t="s">
        <v>30</v>
      </c>
      <c r="B36" s="17"/>
      <c r="C36" s="18"/>
      <c r="D36" s="4">
        <f>SUM(D25)</f>
        <v>98174200</v>
      </c>
      <c r="E36" s="4">
        <f>SUM(E25)</f>
        <v>79587718</v>
      </c>
      <c r="F36" s="4">
        <f>SUM(F25)</f>
        <v>41582760.870000005</v>
      </c>
    </row>
    <row r="37" spans="1:6" x14ac:dyDescent="0.3">
      <c r="A37" s="16" t="s">
        <v>31</v>
      </c>
      <c r="B37" s="17"/>
      <c r="C37" s="18"/>
      <c r="D37" s="4">
        <f>SUM(D27)</f>
        <v>-38627200</v>
      </c>
      <c r="E37" s="4">
        <f>SUM(E27)</f>
        <v>-48643718</v>
      </c>
      <c r="F37" s="4">
        <f>SUM(F27)</f>
        <v>-17222104.419999994</v>
      </c>
    </row>
    <row r="38" spans="1:6" x14ac:dyDescent="0.3">
      <c r="A38" s="16" t="s">
        <v>32</v>
      </c>
      <c r="B38" s="17"/>
      <c r="C38" s="18"/>
      <c r="D38" s="4">
        <f>SUM(D25-D12)</f>
        <v>38627200</v>
      </c>
      <c r="E38" s="4">
        <f>SUM(E28)</f>
        <v>48643718</v>
      </c>
      <c r="F38" s="4">
        <f>SUM(F28)</f>
        <v>17222104.420000002</v>
      </c>
    </row>
    <row r="40" spans="1:6" x14ac:dyDescent="0.3">
      <c r="A40" t="s">
        <v>42</v>
      </c>
    </row>
    <row r="41" spans="1:6" x14ac:dyDescent="0.3">
      <c r="A41" t="s">
        <v>35</v>
      </c>
    </row>
    <row r="43" spans="1:6" x14ac:dyDescent="0.3">
      <c r="A43" t="s">
        <v>34</v>
      </c>
    </row>
    <row r="44" spans="1:6" x14ac:dyDescent="0.3">
      <c r="A44" t="s">
        <v>39</v>
      </c>
    </row>
    <row r="45" spans="1:6" x14ac:dyDescent="0.3">
      <c r="A45" t="s">
        <v>38</v>
      </c>
    </row>
    <row r="48" spans="1:6" x14ac:dyDescent="0.3">
      <c r="A48" t="s">
        <v>36</v>
      </c>
    </row>
    <row r="49" spans="1:1" x14ac:dyDescent="0.3">
      <c r="A49" t="s">
        <v>37</v>
      </c>
    </row>
  </sheetData>
  <mergeCells count="10">
    <mergeCell ref="A32:D32"/>
    <mergeCell ref="A26:D26"/>
    <mergeCell ref="A13:D13"/>
    <mergeCell ref="A2:D2"/>
    <mergeCell ref="A1:F1"/>
    <mergeCell ref="A37:C37"/>
    <mergeCell ref="A36:C36"/>
    <mergeCell ref="A38:C38"/>
    <mergeCell ref="A35:C35"/>
    <mergeCell ref="A34:D34"/>
  </mergeCells>
  <pageMargins left="0.7" right="0.7" top="0.78740157499999996" bottom="0.78740157499999996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OU_2126</dc:creator>
  <cp:lastModifiedBy>Obecní úřad Nezvěstice</cp:lastModifiedBy>
  <cp:lastPrinted>2023-11-23T07:15:21Z</cp:lastPrinted>
  <dcterms:created xsi:type="dcterms:W3CDTF">2022-11-23T09:20:12Z</dcterms:created>
  <dcterms:modified xsi:type="dcterms:W3CDTF">2023-11-23T08:04:37Z</dcterms:modified>
</cp:coreProperties>
</file>